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<sst xmlns="http://schemas.openxmlformats.org/spreadsheetml/2006/main" count="316" uniqueCount="254">
  <si>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</si>
  <si>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</si>
  <si>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</si>
  <si>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</si>
  <si>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</si>
  <si>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</si>
  <si>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</si>
  <si>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</si>
  <si>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</si>
  <si>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</si>
  <si>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</si>
  <si>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</si>
  <si>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</si>
  <si>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</si>
  <si>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</si>
  <si>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</si>
  <si>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</si>
  <si>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</si>
  <si>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</si>
  <si>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</si>
  <si>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</si>
  <si>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</si>
  <si>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</si>
  <si>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</si>
  <si>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</si>
  <si>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</si>
  <si>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</si>
  <si>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</si>
  <si>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</si>
  <si>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</si>
  <si>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</si>
  <si>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</si>
  <si>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</si>
  <si>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</si>
  <si>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</si>
  <si>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</si>
  <si>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</si>
  <si>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</si>
  <si>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</si>
  <si>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</si>
  <si>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</si>
  <si>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</si>
  <si>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</si>
  <si>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</si>
  <si>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</si>
  <si>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</si>
  <si>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</si>
  <si>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</si>
  <si>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</si>
  <si>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</si>
  <si>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</si>
  <si>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</si>
  <si>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</si>
  <si>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</si>
  <si>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</si>
  <si>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</si>
  <si>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</si>
  <si>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</si>
  <si>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</si>
  <si>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</si>
  <si>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</si>
  <si>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</si>
  <si>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</si>
  <si>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</si>
  <si>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</si>
  <si>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</si>
  <si>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</si>
  <si>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</si>
  <si>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</si>
  <si>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</si>
  <si>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</si>
  <si>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</si>
  <si>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</si>
  <si>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</si>
  <si>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</si>
  <si>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</si>
  <si>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</si>
  <si>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</si>
  <si>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</si>
  <si>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</si>
  <si>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</si>
  <si>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</si>
  <si>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</si>
  <si>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</si>
  <si>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</si>
  <si>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</si>
  <si>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</si>
  <si>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</si>
  <si>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</si>
  <si>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</si>
  <si>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</si>
  <si>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</si>
  <si>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</si>
  <si>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</si>
  <si>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</si>
  <si>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</si>
  <si>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</si>
  <si>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</si>
  <si>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</si>
  <si>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</si>
  <si>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</si>
  <si>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</si>
  <si>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</si>
  <si>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</si>
  <si>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</si>
  <si>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</si>
  <si>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</si>
  <si>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</si>
  <si>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</si>
  <si>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</si>
  <si>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</si>
  <si>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</si>
  <si>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</si>
  <si>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</si>
  <si>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</si>
  <si>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</si>
  <si>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</si>
  <si>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</si>
  <si>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</si>
  <si>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</si>
  <si>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</si>
  <si>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</si>
  <si>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</si>
  <si>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</si>
  <si>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</si>
  <si>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</si>
  <si>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</si>
  <si>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</si>
  <si>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</si>
  <si>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</si>
  <si>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</si>
  <si>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</si>
  <si>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</si>
  <si>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</si>
  <si>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</si>
  <si>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</si>
  <si>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</si>
  <si>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</si>
  <si>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</si>
  <si>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</si>
  <si>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</si>
  <si>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</si>
  <si>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</si>
  <si>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</si>
  <si>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</si>
  <si>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</si>
  <si>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</si>
  <si>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</si>
  <si>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</si>
  <si>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</si>
  <si>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</si>
  <si>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</si>
  <si>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</si>
  <si>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</si>
  <si>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</si>
  <si>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</si>
  <si>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</si>
  <si>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</si>
  <si>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</si>
  <si>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</si>
  <si>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</si>
  <si>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</si>
  <si>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</si>
  <si>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</si>
  <si>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</si>
  <si>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</si>
  <si>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</si>
  <si>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</si>
  <si>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</si>
  <si>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</si>
  <si>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</si>
  <si>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</si>
  <si>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</si>
  <si>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</si>
  <si>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</si>
  <si>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</si>
  <si>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</si>
  <si>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</si>
  <si>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</si>
  <si>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</si>
  <si>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</si>
  <si>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</si>
  <si>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</si>
  <si>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</si>
  <si>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</si>
  <si>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</si>
  <si>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</si>
  <si>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</si>
  <si>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</si>
  <si>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</si>
  <si>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</si>
  <si>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</si>
  <si>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</si>
  <si>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</si>
  <si>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</si>
  <si>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</si>
  <si>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</si>
  <si>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</si>
  <si>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</si>
  <si>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</si>
  <si>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</si>
  <si>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</si>
  <si>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</si>
  <si>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</si>
  <si>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</si>
  <si>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</si>
  <si>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</si>
  <si>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</si>
  <si>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</si>
  <si>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</si>
  <si>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</si>
  <si>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</si>
  <si>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</si>
  <si>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</si>
  <si>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</si>
  <si>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</si>
  <si>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</si>
  <si>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</si>
  <si>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</si>
  <si>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</si>
  <si>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</si>
  <si>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</si>
  <si>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</si>
  <si>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</si>
  <si>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</si>
  <si>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</si>
  <si>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</si>
  <si>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</si>
  <si>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</si>
  <si>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</si>
  <si>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</si>
  <si>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</si>
  <si>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</si>
  <si>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</si>
  <si>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</si>
  <si>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</si>
  <si>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</si>
  <si>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</si>
  <si>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</si>
  <si>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</si>
  <si>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</si>
  <si>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</si>
  <si>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</si>
  <si>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</si>
  <si>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В.Г. Петренко</t>
  </si>
  <si>
    <t>М.А. Глушко</t>
  </si>
  <si>
    <t>(05356)3-13-45</t>
  </si>
  <si>
    <t>inbox@lh.pl.court.gov.ua</t>
  </si>
  <si>
    <t>4 січня 2017 року</t>
  </si>
  <si>
    <t>2016 рік</t>
  </si>
  <si>
    <t>Лохвицький районний суд Полтавської області</t>
  </si>
  <si>
    <t xml:space="preserve">Місцезнаходження: </t>
  </si>
  <si>
    <t>37200. Полтавська область.м. Лохвиця</t>
  </si>
  <si>
    <t>вул. Перемоги</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</si>
</sst>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32</v>
      </c>
      <c r="F10" s="157">
        <v>32</v>
      </c>
      <c r="G10" s="157">
        <v>32</v>
      </c>
      <c r="H10" s="157">
        <v>4</v>
      </c>
      <c r="I10" s="157">
        <v>2</v>
      </c>
      <c r="J10" s="157">
        <v>1</v>
      </c>
      <c r="K10" s="157">
        <v>25</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6</v>
      </c>
      <c r="F15" s="157">
        <v>5</v>
      </c>
      <c r="G15" s="157">
        <v>5</v>
      </c>
      <c r="H15" s="157"/>
      <c r="I15" s="157"/>
      <c r="J15" s="157">
        <v>2</v>
      </c>
      <c r="K15" s="157">
        <v>3</v>
      </c>
      <c r="L15" s="157"/>
      <c r="M15" s="157">
        <v>1</v>
      </c>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6</v>
      </c>
      <c r="F21" s="157">
        <v>5</v>
      </c>
      <c r="G21" s="157">
        <v>5</v>
      </c>
      <c r="H21" s="157"/>
      <c r="I21" s="157"/>
      <c r="J21" s="157">
        <v>2</v>
      </c>
      <c r="K21" s="157">
        <v>3</v>
      </c>
      <c r="L21" s="157"/>
      <c r="M21" s="157">
        <v>1</v>
      </c>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38</v>
      </c>
      <c r="F23" s="157">
        <f>F10+F12+F15+F22</f>
        <v>37</v>
      </c>
      <c r="G23" s="157">
        <f>G10+G12+G15+G22</f>
        <v>37</v>
      </c>
      <c r="H23" s="157">
        <f>H10+H15</f>
        <v>4</v>
      </c>
      <c r="I23" s="157">
        <f>I10+I15</f>
        <v>2</v>
      </c>
      <c r="J23" s="157">
        <f>J10+J12+J15</f>
        <v>3</v>
      </c>
      <c r="K23" s="157">
        <f>K10+K12+K15</f>
        <v>28</v>
      </c>
      <c r="L23" s="157">
        <f>L10+L12+L15+L22</f>
        <v>0</v>
      </c>
      <c r="M23" s="157">
        <f>M10+M12+M15+M22</f>
        <v>1</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28</v>
      </c>
      <c r="G31" s="167">
        <v>25</v>
      </c>
      <c r="H31" s="167">
        <v>24</v>
      </c>
      <c r="I31" s="167">
        <v>21</v>
      </c>
      <c r="J31" s="167">
        <v>19</v>
      </c>
      <c r="K31" s="167"/>
      <c r="L31" s="167"/>
      <c r="M31" s="167"/>
      <c r="N31" s="167">
        <v>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oddFooter>&amp;L39DCB030&amp;CФорма № 2-А, Підрозділ: Лохвицький районний суд Полтавської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c r="E9" s="163">
        <v>1</v>
      </c>
      <c r="F9" s="163">
        <v>1</v>
      </c>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3</v>
      </c>
      <c r="E12" s="163">
        <v>3</v>
      </c>
      <c r="F12" s="163">
        <v>3</v>
      </c>
      <c r="G12" s="163">
        <v>2</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v>
      </c>
      <c r="E20" s="163">
        <v>1</v>
      </c>
      <c r="F20" s="163">
        <v>1</v>
      </c>
      <c r="G20" s="163">
        <v>1</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2</v>
      </c>
      <c r="E24" s="163">
        <v>2</v>
      </c>
      <c r="F24" s="163">
        <v>2</v>
      </c>
      <c r="G24" s="163">
        <v>1</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18</v>
      </c>
      <c r="E52" s="163">
        <v>15</v>
      </c>
      <c r="F52" s="163">
        <v>13</v>
      </c>
      <c r="G52" s="163">
        <v>13</v>
      </c>
      <c r="H52" s="163">
        <v>2</v>
      </c>
      <c r="I52" s="163"/>
      <c r="J52" s="163"/>
      <c r="K52" s="162">
        <v>3</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v>18</v>
      </c>
      <c r="E58" s="163">
        <v>15</v>
      </c>
      <c r="F58" s="163">
        <v>13</v>
      </c>
      <c r="G58" s="163">
        <v>13</v>
      </c>
      <c r="H58" s="163">
        <v>2</v>
      </c>
      <c r="I58" s="163"/>
      <c r="J58" s="163"/>
      <c r="K58" s="162">
        <v>3</v>
      </c>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v>18</v>
      </c>
      <c r="E70" s="163">
        <v>15</v>
      </c>
      <c r="F70" s="163">
        <v>13</v>
      </c>
      <c r="G70" s="163">
        <v>13</v>
      </c>
      <c r="H70" s="163">
        <v>2</v>
      </c>
      <c r="I70" s="163"/>
      <c r="J70" s="163"/>
      <c r="K70" s="162">
        <v>3</v>
      </c>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4</v>
      </c>
      <c r="E88" s="163">
        <v>5</v>
      </c>
      <c r="F88" s="163">
        <v>4</v>
      </c>
      <c r="G88" s="163">
        <v>4</v>
      </c>
      <c r="H88" s="163">
        <v>1</v>
      </c>
      <c r="I88" s="163"/>
      <c r="J88" s="163"/>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v>2</v>
      </c>
      <c r="E90" s="163">
        <v>4</v>
      </c>
      <c r="F90" s="163">
        <v>4</v>
      </c>
      <c r="G90" s="163">
        <v>4</v>
      </c>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v>
      </c>
      <c r="D94" s="163">
        <v>2</v>
      </c>
      <c r="E94" s="163">
        <v>4</v>
      </c>
      <c r="F94" s="163">
        <v>4</v>
      </c>
      <c r="G94" s="163">
        <v>4</v>
      </c>
      <c r="H94" s="163"/>
      <c r="I94" s="163"/>
      <c r="J94" s="163"/>
      <c r="K94" s="162"/>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v>1</v>
      </c>
      <c r="E100" s="163"/>
      <c r="F100" s="163"/>
      <c r="G100" s="163"/>
      <c r="H100" s="163"/>
      <c r="I100" s="163"/>
      <c r="J100" s="163"/>
      <c r="K100" s="162">
        <v>1</v>
      </c>
      <c r="L100" s="163"/>
      <c r="M100" s="163"/>
      <c r="N100" s="164"/>
      <c r="O100" s="163"/>
      <c r="P100" s="61"/>
    </row>
    <row r="101" spans="1:16" s="4" customFormat="1" ht="18.75" customHeight="1">
      <c r="A101" s="44">
        <v>94</v>
      </c>
      <c r="B101" s="115" t="s">
        <v>190</v>
      </c>
      <c r="C101" s="164"/>
      <c r="D101" s="163">
        <v>1</v>
      </c>
      <c r="E101" s="163"/>
      <c r="F101" s="163"/>
      <c r="G101" s="163"/>
      <c r="H101" s="163"/>
      <c r="I101" s="163"/>
      <c r="J101" s="163"/>
      <c r="K101" s="162">
        <v>1</v>
      </c>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3</v>
      </c>
      <c r="D114" s="164">
        <f aca="true" t="shared" si="0" ref="D114:O114">SUM(D8,D9,D12,D29,D30,D43,D49,D52,D79,D88,D103,D109,D113)</f>
        <v>25</v>
      </c>
      <c r="E114" s="164">
        <f t="shared" si="0"/>
        <v>24</v>
      </c>
      <c r="F114" s="164">
        <f t="shared" si="0"/>
        <v>21</v>
      </c>
      <c r="G114" s="164">
        <f t="shared" si="0"/>
        <v>19</v>
      </c>
      <c r="H114" s="164">
        <f t="shared" si="0"/>
        <v>3</v>
      </c>
      <c r="I114" s="164">
        <f t="shared" si="0"/>
        <v>0</v>
      </c>
      <c r="J114" s="164">
        <f t="shared" si="0"/>
        <v>0</v>
      </c>
      <c r="K114" s="164">
        <f t="shared" si="0"/>
        <v>4</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oddFooter>&amp;L39DCB030&amp;CФорма № 2-А, Підрозділ: Лохвицький районний суд Полтавської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&amp;L39DCB030&amp;CФорма № 2-А, Підрозділ: Лохвицький районний суд Полтавської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13</v>
      </c>
      <c r="L15" s="33"/>
      <c r="M15" s="23"/>
      <c r="N15" s="20"/>
      <c r="O15" s="20"/>
      <c r="P15" s="20"/>
    </row>
    <row r="16" spans="1:16" s="10" customFormat="1" ht="20.25" customHeight="1">
      <c r="A16" s="2">
        <v>12</v>
      </c>
      <c r="B16" s="284"/>
      <c r="C16" s="259" t="s">
        <v>129</v>
      </c>
      <c r="D16" s="260"/>
      <c r="E16" s="260"/>
      <c r="F16" s="260"/>
      <c r="G16" s="260"/>
      <c r="H16" s="260"/>
      <c r="I16" s="260"/>
      <c r="J16" s="261"/>
      <c r="K16" s="156">
        <v>6</v>
      </c>
      <c r="L16" s="33"/>
      <c r="M16" s="23"/>
      <c r="N16" s="20"/>
      <c r="O16" s="20"/>
      <c r="P16" s="20"/>
    </row>
    <row r="17" spans="1:16" s="10" customFormat="1" ht="22.5" customHeight="1">
      <c r="A17" s="2">
        <v>13</v>
      </c>
      <c r="B17" s="284"/>
      <c r="C17" s="300" t="s">
        <v>145</v>
      </c>
      <c r="D17" s="301"/>
      <c r="E17" s="301"/>
      <c r="F17" s="301"/>
      <c r="G17" s="301"/>
      <c r="H17" s="301"/>
      <c r="I17" s="301"/>
      <c r="J17" s="302"/>
      <c r="K17" s="156">
        <v>5</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&amp;L39DCB030&amp;CФорма № 2-А, Підрозділ: Лохвицький районний суд Полтавської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8</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&amp;L39DCB030&amp;C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2017-03-06T06:55:52Z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2-А_00538_4.2016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39DCB030</vt:lpwstr>
  </property>
  <property fmtid="{D5CDD505-2E9C-101B-9397-08002B2CF9AE}" pid="10" name="Підрозд">
    <vt:lpwstr>Лохвицький районний суд Полтавської області</vt:lpwstr>
  </property>
  <property fmtid="{D5CDD505-2E9C-101B-9397-08002B2CF9AE}" pid="11" name="ПідрозділDB">
    <vt:i4>0</vt:i4>
  </property>
  <property fmtid="{D5CDD505-2E9C-101B-9397-08002B2CF9AE}" pid="12" name="Підрозділ">
    <vt:i4>775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